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ilgNHyIRV4NCqNtlcBGldgZEkvIVAsOq2qA3TAWAYJ/ItlA/UeR/A1gowAku/YfuPPsYyqHwYpu0YGE4rDXVUA==" workbookSaltValue="czW0/bybryu8Jom0dkTRZQ==" workbookSpinCount="100000" lockStructure="1"/>
  <bookViews>
    <workbookView xWindow="0" yWindow="0" windowWidth="22260" windowHeight="12645" activeTab="3"/>
  </bookViews>
  <sheets>
    <sheet name="INFO" sheetId="4" r:id="rId1"/>
    <sheet name="Bilans" sheetId="2" r:id="rId2"/>
    <sheet name="RZIS" sheetId="1" r:id="rId3"/>
    <sheet name="ZiSRB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D7" i="5"/>
  <c r="C8" i="5"/>
  <c r="D8" i="5"/>
  <c r="B8" i="5"/>
  <c r="C9" i="5"/>
  <c r="D9" i="5"/>
  <c r="B9" i="5"/>
  <c r="B7" i="5"/>
</calcChain>
</file>

<file path=xl/sharedStrings.xml><?xml version="1.0" encoding="utf-8"?>
<sst xmlns="http://schemas.openxmlformats.org/spreadsheetml/2006/main" count="83" uniqueCount="62">
  <si>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</si>
  <si>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</si>
  <si>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</si>
  <si>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</si>
  <si>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</si>
  <si>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</si>
  <si>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</si>
  <si>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</si>
  <si>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</si>
  <si>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</si>
  <si>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</si>
  <si>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</si>
  <si>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</si>
  <si>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</si>
  <si>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</si>
  <si>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</si>
  <si>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</si>
  <si>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</si>
  <si>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</si>
  <si>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</si>
  <si>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</si>
  <si>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</si>
  <si>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</si>
  <si>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</si>
  <si>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</si>
  <si>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</si>
  <si>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</si>
  <si>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</si>
  <si>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</si>
  <si>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</si>
  <si>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</si>
  <si>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</si>
  <si>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</si>
  <si>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</si>
  <si>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</si>
  <si>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</si>
  <si>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</si>
  <si>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</si>
  <si>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</si>
  <si>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</si>
  <si>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</si>
  <si>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</si>
  <si>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</si>
  <si>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</si>
  <si>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</si>
  <si>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</si>
  <si>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</si>
  <si>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</si>
  <si>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</si>
  <si>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</si>
  <si>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</si>
  <si>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</si>
  <si>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</si>
  <si>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</si>
  <si>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</si>
  <si>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</si>
  <si>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</si>
  <si>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</si>
  <si>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Srebrna reguła bilansowa</t>
  </si>
  <si>
    <t>Złota reguła bilansowa</t>
  </si>
  <si>
    <t>ZŁOTA I SREBRNA REGUŁA BILANSOWA</t>
  </si>
  <si>
    <t>Kapitał stały [w tys. zł.]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</si>
</sst>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.0000;\(#,##0.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4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 applyProtection="1">
      <alignment horizontal="left" vertical="center" wrapText="1"/>
    </xf>
    <xf numFmtId="2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</cellXfs>
  <cellStyles count="3">
    <cellStyle name="Normal 2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Złota i srebrna reguła bilansowa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ZiSRB!$A$7</c:f>
              <c:strCache>
                <c:ptCount val="1"/>
                <c:pt idx="0">
                  <c:v>Złota reguła bilansowa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ZiSRB!$B$7:$D$7</c:f>
              <c:numCache>
                <c:formatCode>0.00</c:formatCode>
                <c:ptCount val="3"/>
                <c:pt idx="0">
                  <c:v>0.77873976335461026</c:v>
                </c:pt>
                <c:pt idx="1">
                  <c:v>0.74728128434675822</c:v>
                </c:pt>
                <c:pt idx="2">
                  <c:v>0.75882435605907617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D-4366-9C28-EF1610AD6CBB}"/>
            </c:ext>
          </c:extLst>
        </c:ser>
        <c:ser>
          <c:idx val="1"/>
          <c:order val="1"/>
          <c:tx>
            <c:strRef>
              <c:f>ZiSRB!$A$8</c:f>
              <c:strCache>
                <c:ptCount val="1"/>
                <c:pt idx="0">
                  <c:v>Srebrna reguła bilansowa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ZiSRB!$B$8:$D$8</c:f>
              <c:numCache>
                <c:formatCode>0.00</c:formatCode>
                <c:ptCount val="3"/>
                <c:pt idx="0">
                  <c:v>0.98954144814424727</c:v>
                </c:pt>
                <c:pt idx="1">
                  <c:v>1.0571495169274374</c:v>
                </c:pt>
                <c:pt idx="2">
                  <c:v>1.1132427092014019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D-4366-9C28-EF1610AD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50"/>
        <c:axId val="1908548111"/>
        <c:axId val="1908550191"/>
      </c:barChart>
      <c:lineChart>
        <c:grouping val="stacked"/>
        <c:varyColors val="0"/>
        <c:ser>
          <c:idx val="2"/>
          <c:order val="2"/>
          <c:tx>
            <c:strRef>
              <c:f>ZiSRB!$A$9</c:f>
              <c:strCache>
                <c:ptCount val="1"/>
                <c:pt idx="0">
                  <c:v>Kapitał stały [w tys. zł.]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rgbClr val="FFC000"/>
                </a:solidFill>
                <a:round/>
              </a:ln>
              <a:effectLst/>
            </c:spPr>
          </c:marker>
          <c:val>
            <c:numRef>
              <c:f>ZiSRB!$B$9:$D$9</c:f>
              <c:numCache>
                <c:formatCode>0</c:formatCode>
                <c:ptCount val="3"/>
                <c:pt idx="0">
                  <c:v>236976.89999999997</c:v>
                </c:pt>
                <c:pt idx="1">
                  <c:v>260599.64</c:v>
                </c:pt>
                <c:pt idx="2">
                  <c:v>273933.83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D-4366-9C28-EF1610AD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583535"/>
        <c:axId val="1912582287"/>
      </c:lineChart>
      <c:catAx>
        <c:axId val="1908548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08550191"/>
        <c:crosses val="autoZero"/>
        <c:auto val="1"/>
        <c:lblAlgn val="ctr"/>
        <c:lblOffset val="100"/>
        <c:noMultiLvlLbl val="0"/>
      </c:catAx>
      <c:valAx>
        <c:axId val="190855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/>
                  <a:t>Wartość  wskaźnika</a:t>
                </a:r>
                <a:endParaRPr lang="pl-PL" sz="1000" b="0"/>
              </a:p>
            </c:rich>
          </c:tx>
          <c:layout>
            <c:manualLayout>
              <c:xMode val="edge"/>
              <c:yMode val="edge"/>
              <c:x val="0.22672619865856641"/>
              <c:y val="0.29395889254638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08548111"/>
        <c:crosses val="autoZero"/>
        <c:crossBetween val="between"/>
      </c:valAx>
      <c:valAx>
        <c:axId val="191258228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/>
                  <a:t>tys. zł.</a:t>
                </a:r>
                <a:endParaRPr lang="pl-PL" sz="1000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12583535"/>
        <c:crosses val="max"/>
        <c:crossBetween val="between"/>
      </c:valAx>
      <c:catAx>
        <c:axId val="1912583535"/>
        <c:scaling>
          <c:orientation val="minMax"/>
        </c:scaling>
        <c:delete val="1"/>
        <c:axPos val="b"/>
        <c:majorTickMark val="out"/>
        <c:minorTickMark val="none"/>
        <c:tickLblPos val="nextTo"/>
        <c:crossAx val="1912582287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 oraz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dotyczą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 elementy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Poszczególne elementy sprawozdania zawierają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142875</xdr:rowOff>
    </xdr:to>
    <xdr:sp macro="" textlink="">
      <xdr:nvSpPr>
        <xdr:cNvPr id="2" name="TextBox 38"/>
        <xdr:cNvSpPr txBox="1"/>
      </xdr:nvSpPr>
      <xdr:spPr>
        <a:xfrm>
          <a:off x="6000750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72150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90486</xdr:rowOff>
    </xdr:from>
    <xdr:to>
      <xdr:col>4</xdr:col>
      <xdr:colOff>342900</xdr:colOff>
      <xdr:row>28</xdr:row>
      <xdr:rowOff>123825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N2" sqref="N2"/>
    </sheetView>
  </sheetViews>
  <sheetFormatPr defaultRowHeight="15"/>
  <cols>
    <col min="1" max="16384" width="9.140625" style="10"/>
  </cols>
  <sheetData/>
  <sheetProtection algorithmName="SHA-512" hashValue="i37GAGRNioK6es+7ENIW3uc4yMFYkJuR9D/DyNhxqnuaXFXsHLF7CrurwxIhf4bmKXzdwwVH9t6155+KMNigoQ==" saltValue="KVDw9Yd1OHgbcXrWV31jH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topLeftCell="A4" zoomScaleNormal="100" workbookViewId="0">
      <selection activeCell="D47" activeCellId="1" sqref="D57 D47"/>
    </sheetView>
  </sheetViews>
  <sheetFormatPr defaultRowHeight="1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>
      <c r="A1" s="58" t="s">
        <v>57</v>
      </c>
      <c r="B1" s="58"/>
    </row>
    <row r="2" spans="1:12">
      <c r="A2" s="4" t="s">
        <v>17</v>
      </c>
      <c r="B2" s="5"/>
      <c r="C2" s="5"/>
      <c r="D2" s="5"/>
    </row>
    <row r="3" spans="1:12" ht="19.5">
      <c r="A3" s="11"/>
      <c r="B3" s="12" t="s">
        <v>13</v>
      </c>
      <c r="C3" s="12" t="s">
        <v>13</v>
      </c>
      <c r="D3" s="12" t="s">
        <v>13</v>
      </c>
    </row>
    <row r="4" spans="1:12">
      <c r="A4" s="13"/>
      <c r="B4" s="14" t="s">
        <v>15</v>
      </c>
      <c r="C4" s="14" t="s">
        <v>16</v>
      </c>
      <c r="D4" s="14" t="s">
        <v>14</v>
      </c>
    </row>
    <row r="5" spans="1:12" ht="9.75" customHeight="1">
      <c r="A5" s="15"/>
      <c r="B5" s="16"/>
      <c r="C5" s="16"/>
      <c r="D5" s="16"/>
    </row>
    <row r="6" spans="1:12">
      <c r="A6" s="2" t="s">
        <v>20</v>
      </c>
      <c r="B6" s="1"/>
      <c r="C6" s="1"/>
      <c r="D6" s="1"/>
    </row>
    <row r="7" spans="1:12">
      <c r="A7" s="1"/>
      <c r="B7" s="1"/>
      <c r="C7" s="1"/>
      <c r="D7" s="1"/>
    </row>
    <row r="8" spans="1:12">
      <c r="A8" s="25" t="s">
        <v>21</v>
      </c>
      <c r="B8" s="26"/>
      <c r="C8" s="26"/>
      <c r="D8" s="26"/>
    </row>
    <row r="9" spans="1:12">
      <c r="A9" s="27" t="s">
        <v>22</v>
      </c>
      <c r="B9" s="41">
        <v>124055.73999999999</v>
      </c>
      <c r="C9" s="41">
        <v>135077.06</v>
      </c>
      <c r="D9" s="41">
        <v>165095.12</v>
      </c>
      <c r="F9" s="6"/>
      <c r="G9" s="9"/>
      <c r="H9" s="9"/>
      <c r="I9" s="9"/>
      <c r="J9" s="6"/>
      <c r="K9" s="6"/>
      <c r="L9" s="6"/>
    </row>
    <row r="10" spans="1:12">
      <c r="A10" s="27" t="s">
        <v>52</v>
      </c>
      <c r="B10" s="41">
        <v>3714.97</v>
      </c>
      <c r="C10" s="41">
        <v>4107.55</v>
      </c>
      <c r="D10" s="41">
        <v>3860.37</v>
      </c>
      <c r="E10" s="6"/>
      <c r="F10" s="6"/>
      <c r="G10" s="9"/>
      <c r="H10" s="9"/>
      <c r="I10" s="9"/>
    </row>
    <row r="11" spans="1:12">
      <c r="A11" s="27" t="s">
        <v>53</v>
      </c>
      <c r="B11" s="41">
        <v>85626.06</v>
      </c>
      <c r="C11" s="41">
        <v>105255.06</v>
      </c>
      <c r="D11" s="41">
        <v>74212.159999999989</v>
      </c>
      <c r="F11" s="6"/>
      <c r="G11" s="9"/>
      <c r="H11" s="9"/>
      <c r="I11" s="9"/>
    </row>
    <row r="12" spans="1:12">
      <c r="A12" s="27" t="s">
        <v>23</v>
      </c>
      <c r="B12" s="41">
        <v>806.96999999999991</v>
      </c>
      <c r="C12" s="41">
        <v>1025.07</v>
      </c>
      <c r="D12" s="41">
        <v>1017.8</v>
      </c>
      <c r="F12" s="6"/>
      <c r="G12" s="9"/>
      <c r="H12" s="9"/>
      <c r="I12" s="9"/>
    </row>
    <row r="13" spans="1:12">
      <c r="A13" s="27" t="s">
        <v>33</v>
      </c>
      <c r="B13" s="41">
        <v>8265.99</v>
      </c>
      <c r="C13" s="41">
        <v>0</v>
      </c>
      <c r="D13" s="41">
        <v>0</v>
      </c>
      <c r="F13" s="6"/>
      <c r="G13" s="9"/>
      <c r="H13" s="9"/>
      <c r="I13" s="9"/>
    </row>
    <row r="14" spans="1:12">
      <c r="A14" s="27" t="s">
        <v>29</v>
      </c>
      <c r="B14" s="41">
        <v>1381.3</v>
      </c>
      <c r="C14" s="41">
        <v>850.58999999999992</v>
      </c>
      <c r="D14" s="41">
        <v>1722.99</v>
      </c>
      <c r="F14" s="6"/>
      <c r="G14" s="9"/>
      <c r="H14" s="9"/>
      <c r="I14" s="9"/>
    </row>
    <row r="15" spans="1:12">
      <c r="A15" s="27" t="s">
        <v>54</v>
      </c>
      <c r="B15" s="41">
        <v>15630.499999999998</v>
      </c>
      <c r="C15" s="41">
        <v>196.29</v>
      </c>
      <c r="D15" s="41">
        <v>159.94</v>
      </c>
      <c r="F15" s="6"/>
      <c r="G15" s="9"/>
      <c r="H15" s="9"/>
      <c r="I15" s="9"/>
    </row>
    <row r="16" spans="1:12">
      <c r="A16" s="42"/>
      <c r="B16" s="43"/>
      <c r="C16" s="43"/>
      <c r="D16" s="43"/>
      <c r="F16" s="6"/>
      <c r="G16" s="9"/>
      <c r="H16" s="9"/>
      <c r="I16" s="9"/>
    </row>
    <row r="17" spans="1:12">
      <c r="A17" s="44" t="s">
        <v>24</v>
      </c>
      <c r="B17" s="45">
        <v>239481.52999999997</v>
      </c>
      <c r="C17" s="45">
        <v>246511.62</v>
      </c>
      <c r="D17" s="45">
        <v>246068.37999999995</v>
      </c>
      <c r="F17" s="6"/>
      <c r="G17" s="9"/>
      <c r="H17" s="9"/>
      <c r="I17" s="9"/>
    </row>
    <row r="18" spans="1:12">
      <c r="A18" s="26"/>
      <c r="B18" s="46"/>
      <c r="C18" s="46"/>
      <c r="D18" s="46"/>
      <c r="F18" s="6"/>
      <c r="G18" s="9"/>
      <c r="H18" s="9"/>
      <c r="I18" s="9"/>
    </row>
    <row r="19" spans="1:12">
      <c r="A19" s="25" t="s">
        <v>25</v>
      </c>
      <c r="B19" s="46"/>
      <c r="C19" s="46"/>
      <c r="D19" s="46"/>
      <c r="F19" s="6"/>
      <c r="G19" s="9"/>
      <c r="H19" s="9"/>
      <c r="I19" s="9"/>
    </row>
    <row r="20" spans="1:12">
      <c r="A20" s="27" t="s">
        <v>26</v>
      </c>
      <c r="B20" s="41">
        <v>17280.789999999997</v>
      </c>
      <c r="C20" s="41">
        <v>18909.27</v>
      </c>
      <c r="D20" s="41">
        <v>19818.02</v>
      </c>
      <c r="F20" s="6"/>
      <c r="G20" s="9"/>
      <c r="H20" s="9"/>
      <c r="I20" s="9"/>
    </row>
    <row r="21" spans="1:12">
      <c r="A21" s="27" t="s">
        <v>27</v>
      </c>
      <c r="B21" s="41">
        <v>23072.339999999997</v>
      </c>
      <c r="C21" s="41">
        <v>14770</v>
      </c>
      <c r="D21" s="41">
        <v>12414.52</v>
      </c>
      <c r="F21" s="6"/>
      <c r="G21" s="9"/>
      <c r="H21" s="9"/>
      <c r="I21" s="9"/>
      <c r="J21" s="6"/>
      <c r="K21" s="6"/>
      <c r="L21" s="6"/>
    </row>
    <row r="22" spans="1:12">
      <c r="A22" s="27" t="s">
        <v>28</v>
      </c>
      <c r="B22" s="41">
        <v>0</v>
      </c>
      <c r="C22" s="41">
        <v>2995.24</v>
      </c>
      <c r="D22" s="41">
        <v>1366.76</v>
      </c>
      <c r="F22" s="6"/>
      <c r="G22" s="9"/>
      <c r="H22" s="9"/>
      <c r="I22" s="9"/>
    </row>
    <row r="23" spans="1:12">
      <c r="A23" s="27" t="s">
        <v>29</v>
      </c>
      <c r="B23" s="41">
        <v>1941.09</v>
      </c>
      <c r="C23" s="41">
        <v>43.62</v>
      </c>
      <c r="D23" s="41">
        <v>523.43999999999994</v>
      </c>
      <c r="F23" s="6"/>
      <c r="G23" s="9"/>
      <c r="H23" s="9"/>
      <c r="I23" s="9"/>
    </row>
    <row r="24" spans="1:12">
      <c r="A24" s="27" t="s">
        <v>30</v>
      </c>
      <c r="B24" s="41">
        <v>0</v>
      </c>
      <c r="C24" s="41">
        <v>3903.99</v>
      </c>
      <c r="D24" s="41">
        <v>2631.74</v>
      </c>
      <c r="F24" s="6"/>
      <c r="G24" s="9"/>
      <c r="H24" s="9"/>
      <c r="I24" s="9"/>
    </row>
    <row r="25" spans="1:12">
      <c r="A25" s="27" t="s">
        <v>31</v>
      </c>
      <c r="B25" s="41">
        <v>617.95000000000357</v>
      </c>
      <c r="C25" s="41">
        <v>27933.850000000017</v>
      </c>
      <c r="D25" s="41">
        <v>44633.82</v>
      </c>
      <c r="F25" s="6"/>
      <c r="G25" s="9"/>
      <c r="H25" s="9"/>
      <c r="I25" s="9"/>
    </row>
    <row r="26" spans="1:12">
      <c r="A26" s="42"/>
      <c r="B26" s="43"/>
      <c r="C26" s="43"/>
      <c r="D26" s="43"/>
      <c r="F26" s="6"/>
      <c r="G26" s="9"/>
      <c r="H26" s="9"/>
      <c r="I26" s="9"/>
    </row>
    <row r="27" spans="1:12">
      <c r="A27" s="44" t="s">
        <v>32</v>
      </c>
      <c r="B27" s="45">
        <v>42912.169999999991</v>
      </c>
      <c r="C27" s="45">
        <v>68555.970000000016</v>
      </c>
      <c r="D27" s="45">
        <v>81388.3</v>
      </c>
      <c r="F27" s="6"/>
      <c r="G27" s="9"/>
      <c r="H27" s="9"/>
      <c r="I27" s="9"/>
    </row>
    <row r="28" spans="1:12">
      <c r="A28" s="47" t="s">
        <v>34</v>
      </c>
      <c r="B28" s="48">
        <v>282393.69999999995</v>
      </c>
      <c r="C28" s="48">
        <v>315067.59000000003</v>
      </c>
      <c r="D28" s="48">
        <v>327456.67999999993</v>
      </c>
      <c r="F28" s="6"/>
      <c r="G28" s="9"/>
      <c r="H28" s="9"/>
      <c r="I28" s="9"/>
    </row>
    <row r="29" spans="1:12">
      <c r="A29" s="26"/>
      <c r="B29" s="26"/>
      <c r="C29" s="26"/>
      <c r="D29" s="26"/>
      <c r="F29" s="6"/>
      <c r="G29" s="9"/>
      <c r="H29" s="9"/>
      <c r="I29" s="9"/>
    </row>
    <row r="30" spans="1:12">
      <c r="A30" s="25" t="s">
        <v>35</v>
      </c>
      <c r="B30" s="26"/>
      <c r="C30" s="26"/>
      <c r="D30" s="26"/>
      <c r="F30" s="6"/>
      <c r="G30" s="9"/>
      <c r="H30" s="9"/>
      <c r="I30" s="9"/>
    </row>
    <row r="31" spans="1:12">
      <c r="A31" s="26"/>
      <c r="B31" s="26"/>
      <c r="C31" s="26"/>
      <c r="D31" s="26"/>
      <c r="F31" s="6"/>
      <c r="G31" s="9"/>
      <c r="H31" s="9"/>
      <c r="I31" s="9"/>
    </row>
    <row r="32" spans="1:12">
      <c r="A32" s="25" t="s">
        <v>36</v>
      </c>
      <c r="B32" s="26"/>
      <c r="C32" s="26"/>
      <c r="D32" s="26"/>
      <c r="F32" s="6"/>
      <c r="G32" s="9"/>
      <c r="H32" s="9"/>
      <c r="I32" s="9"/>
    </row>
    <row r="33" spans="1:12">
      <c r="A33" s="49" t="s">
        <v>55</v>
      </c>
      <c r="B33" s="41">
        <v>14540</v>
      </c>
      <c r="C33" s="41">
        <v>14540</v>
      </c>
      <c r="D33" s="41">
        <v>14540</v>
      </c>
      <c r="F33" s="6"/>
      <c r="G33" s="9"/>
      <c r="H33" s="9"/>
      <c r="I33" s="9"/>
    </row>
    <row r="34" spans="1:12" ht="21">
      <c r="A34" s="49" t="s">
        <v>37</v>
      </c>
      <c r="B34" s="41">
        <v>2660.8199999999997</v>
      </c>
      <c r="C34" s="41">
        <v>-748.81</v>
      </c>
      <c r="D34" s="41">
        <v>-1424.9199999999998</v>
      </c>
      <c r="F34" s="6"/>
      <c r="G34" s="9"/>
      <c r="H34" s="9"/>
      <c r="I34" s="9"/>
    </row>
    <row r="35" spans="1:12">
      <c r="A35" s="49" t="s">
        <v>56</v>
      </c>
      <c r="B35" s="41">
        <v>-2915.27</v>
      </c>
      <c r="C35" s="41">
        <v>-2486.3399999999997</v>
      </c>
      <c r="D35" s="41">
        <v>-1766.61</v>
      </c>
      <c r="F35" s="6"/>
      <c r="G35" s="9"/>
      <c r="H35" s="9"/>
      <c r="I35" s="9"/>
    </row>
    <row r="36" spans="1:12">
      <c r="A36" s="49" t="s">
        <v>38</v>
      </c>
      <c r="B36" s="41">
        <v>172208.24</v>
      </c>
      <c r="C36" s="41">
        <v>172908.67</v>
      </c>
      <c r="D36" s="41">
        <v>175374.21000000002</v>
      </c>
      <c r="F36" s="6"/>
      <c r="G36" s="9"/>
      <c r="H36" s="9"/>
      <c r="I36" s="9"/>
      <c r="J36" s="6"/>
      <c r="K36" s="6"/>
      <c r="L36" s="6"/>
    </row>
    <row r="37" spans="1:12">
      <c r="A37" s="42"/>
      <c r="B37" s="43"/>
      <c r="C37" s="43"/>
      <c r="D37" s="43"/>
      <c r="F37" s="6"/>
      <c r="G37" s="9"/>
      <c r="H37" s="9"/>
      <c r="I37" s="9"/>
    </row>
    <row r="38" spans="1:12">
      <c r="A38" s="44" t="s">
        <v>39</v>
      </c>
      <c r="B38" s="45">
        <v>186493.78999999998</v>
      </c>
      <c r="C38" s="45">
        <v>184213.52000000002</v>
      </c>
      <c r="D38" s="45">
        <v>186722.68000000002</v>
      </c>
      <c r="F38" s="6"/>
      <c r="G38" s="9"/>
      <c r="H38" s="9"/>
      <c r="I38" s="9"/>
    </row>
    <row r="39" spans="1:12">
      <c r="A39" s="26"/>
      <c r="B39" s="46"/>
      <c r="C39" s="46"/>
      <c r="D39" s="46"/>
      <c r="F39" s="6"/>
      <c r="G39" s="9"/>
      <c r="H39" s="9"/>
      <c r="I39" s="9"/>
    </row>
    <row r="40" spans="1:12">
      <c r="A40" s="25" t="s">
        <v>40</v>
      </c>
      <c r="B40" s="46"/>
      <c r="C40" s="46"/>
      <c r="D40" s="46"/>
      <c r="F40" s="6"/>
      <c r="G40" s="9"/>
      <c r="H40" s="9"/>
      <c r="I40" s="9"/>
    </row>
    <row r="41" spans="1:12">
      <c r="A41" s="27" t="s">
        <v>46</v>
      </c>
      <c r="B41" s="41">
        <v>1330.41</v>
      </c>
      <c r="C41" s="41">
        <v>1439.4599999999998</v>
      </c>
      <c r="D41" s="41">
        <v>1664.83</v>
      </c>
      <c r="F41" s="6"/>
      <c r="G41" s="9"/>
      <c r="H41" s="9"/>
      <c r="I41" s="9"/>
    </row>
    <row r="42" spans="1:12" ht="21">
      <c r="A42" s="27" t="s">
        <v>41</v>
      </c>
      <c r="B42" s="41">
        <v>27648.04</v>
      </c>
      <c r="C42" s="41">
        <v>54343.479999999996</v>
      </c>
      <c r="D42" s="41">
        <v>66695.209999999992</v>
      </c>
      <c r="F42" s="6"/>
      <c r="G42" s="9"/>
      <c r="H42" s="9"/>
      <c r="I42" s="9"/>
      <c r="J42" s="6"/>
    </row>
    <row r="43" spans="1:12">
      <c r="A43" s="27" t="s">
        <v>29</v>
      </c>
      <c r="B43" s="41">
        <v>886.93999999999994</v>
      </c>
      <c r="C43" s="41">
        <v>1148.6599999999999</v>
      </c>
      <c r="D43" s="41">
        <v>1083.23</v>
      </c>
      <c r="F43" s="6"/>
      <c r="G43" s="9"/>
      <c r="H43" s="9"/>
      <c r="I43" s="9"/>
    </row>
    <row r="44" spans="1:12">
      <c r="A44" s="27" t="s">
        <v>42</v>
      </c>
      <c r="B44" s="41">
        <v>13391.339999999998</v>
      </c>
      <c r="C44" s="41">
        <v>13107.81</v>
      </c>
      <c r="D44" s="41">
        <v>12235.41</v>
      </c>
      <c r="F44" s="6"/>
      <c r="G44" s="9"/>
      <c r="H44" s="9"/>
      <c r="I44" s="9"/>
    </row>
    <row r="45" spans="1:12">
      <c r="A45" s="27" t="s">
        <v>43</v>
      </c>
      <c r="B45" s="41">
        <v>7226.3799999999992</v>
      </c>
      <c r="C45" s="41">
        <v>6346.71</v>
      </c>
      <c r="D45" s="41">
        <v>5532.4699999999993</v>
      </c>
      <c r="F45" s="6"/>
      <c r="G45" s="9"/>
      <c r="H45" s="9"/>
      <c r="I45" s="9"/>
    </row>
    <row r="46" spans="1:12">
      <c r="A46" s="42"/>
      <c r="B46" s="43"/>
      <c r="C46" s="43"/>
      <c r="D46" s="43"/>
      <c r="F46" s="6"/>
      <c r="G46" s="9"/>
      <c r="H46" s="9"/>
      <c r="I46" s="9"/>
    </row>
    <row r="47" spans="1:12">
      <c r="A47" s="44" t="s">
        <v>44</v>
      </c>
      <c r="B47" s="45">
        <v>50483.109999999993</v>
      </c>
      <c r="C47" s="45">
        <v>76386.12</v>
      </c>
      <c r="D47" s="45">
        <v>87211.15</v>
      </c>
      <c r="F47" s="6"/>
      <c r="G47" s="9"/>
      <c r="H47" s="9"/>
      <c r="I47" s="9"/>
    </row>
    <row r="48" spans="1:12">
      <c r="A48" s="26"/>
      <c r="B48" s="46"/>
      <c r="C48" s="46"/>
      <c r="D48" s="46"/>
      <c r="F48" s="6"/>
      <c r="G48" s="9"/>
      <c r="H48" s="9"/>
      <c r="I48" s="9"/>
    </row>
    <row r="49" spans="1:12">
      <c r="A49" s="50" t="s">
        <v>45</v>
      </c>
      <c r="B49" s="46"/>
      <c r="C49" s="46"/>
      <c r="D49" s="46"/>
      <c r="F49" s="6"/>
      <c r="G49" s="9"/>
      <c r="H49" s="9"/>
      <c r="I49" s="9"/>
    </row>
    <row r="50" spans="1:12" ht="21">
      <c r="A50" s="27" t="s">
        <v>41</v>
      </c>
      <c r="B50" s="41">
        <v>17677.12</v>
      </c>
      <c r="C50" s="41">
        <v>25252.46</v>
      </c>
      <c r="D50" s="41">
        <v>20970.43</v>
      </c>
      <c r="F50" s="6"/>
      <c r="G50" s="9"/>
      <c r="H50" s="9"/>
      <c r="I50" s="9"/>
      <c r="J50" s="6"/>
    </row>
    <row r="51" spans="1:12">
      <c r="A51" s="27" t="s">
        <v>29</v>
      </c>
      <c r="B51" s="41">
        <v>261.71999999999997</v>
      </c>
      <c r="C51" s="41">
        <v>348.96</v>
      </c>
      <c r="D51" s="41">
        <v>1374.03</v>
      </c>
      <c r="F51" s="6"/>
      <c r="G51" s="9"/>
      <c r="H51" s="9"/>
      <c r="I51" s="9"/>
    </row>
    <row r="52" spans="1:12">
      <c r="A52" s="27" t="s">
        <v>46</v>
      </c>
      <c r="B52" s="41">
        <v>25943.989999999998</v>
      </c>
      <c r="C52" s="41">
        <v>17081.86</v>
      </c>
      <c r="D52" s="41">
        <v>17474.439999999999</v>
      </c>
      <c r="F52" s="6"/>
      <c r="G52" s="9"/>
      <c r="H52" s="9"/>
      <c r="I52" s="9"/>
      <c r="J52" s="6"/>
      <c r="K52" s="6"/>
      <c r="L52" s="6"/>
    </row>
    <row r="53" spans="1:12">
      <c r="A53" s="27" t="s">
        <v>47</v>
      </c>
      <c r="B53" s="41">
        <v>407.12</v>
      </c>
      <c r="C53" s="41">
        <v>3271.5</v>
      </c>
      <c r="D53" s="41">
        <v>4623.7199999999993</v>
      </c>
      <c r="F53" s="6"/>
      <c r="G53" s="9"/>
      <c r="H53" s="9"/>
      <c r="I53" s="9"/>
    </row>
    <row r="54" spans="1:12">
      <c r="A54" s="27" t="s">
        <v>48</v>
      </c>
      <c r="B54" s="41">
        <v>828.78</v>
      </c>
      <c r="C54" s="41">
        <v>4194.79</v>
      </c>
      <c r="D54" s="41">
        <v>4565.5599999999995</v>
      </c>
      <c r="F54" s="6"/>
      <c r="G54" s="9"/>
      <c r="H54" s="9"/>
      <c r="I54" s="9"/>
    </row>
    <row r="55" spans="1:12">
      <c r="A55" s="27" t="s">
        <v>43</v>
      </c>
      <c r="B55" s="41">
        <v>298.07</v>
      </c>
      <c r="C55" s="41">
        <v>4318.38</v>
      </c>
      <c r="D55" s="41">
        <v>4514.67</v>
      </c>
      <c r="F55" s="6"/>
      <c r="G55" s="9"/>
      <c r="H55" s="9"/>
      <c r="I55" s="9"/>
    </row>
    <row r="56" spans="1:12">
      <c r="A56" s="42"/>
      <c r="B56" s="43"/>
      <c r="C56" s="43"/>
      <c r="D56" s="43"/>
      <c r="F56" s="6"/>
      <c r="G56" s="9"/>
      <c r="H56" s="9"/>
      <c r="I56" s="9"/>
    </row>
    <row r="57" spans="1:12">
      <c r="A57" s="44" t="s">
        <v>49</v>
      </c>
      <c r="B57" s="45">
        <v>45416.800000000003</v>
      </c>
      <c r="C57" s="45">
        <v>54467.95</v>
      </c>
      <c r="D57" s="45">
        <v>53522.849999999991</v>
      </c>
      <c r="F57" s="6"/>
      <c r="G57" s="9"/>
      <c r="H57" s="9"/>
      <c r="I57" s="9"/>
    </row>
    <row r="58" spans="1:12">
      <c r="A58" s="51"/>
      <c r="B58" s="52"/>
      <c r="C58" s="52"/>
      <c r="D58" s="52"/>
      <c r="F58" s="6"/>
      <c r="G58" s="9"/>
      <c r="H58" s="9"/>
      <c r="I58" s="9"/>
    </row>
    <row r="59" spans="1:12">
      <c r="A59" s="44" t="s">
        <v>50</v>
      </c>
      <c r="B59" s="45">
        <v>95899.91</v>
      </c>
      <c r="C59" s="45">
        <v>130854.06999999999</v>
      </c>
      <c r="D59" s="45">
        <v>140734</v>
      </c>
      <c r="F59" s="6"/>
      <c r="G59" s="9"/>
      <c r="H59" s="9"/>
      <c r="I59" s="9"/>
    </row>
    <row r="60" spans="1:12">
      <c r="A60" s="42"/>
      <c r="B60" s="42"/>
      <c r="C60" s="42"/>
      <c r="D60" s="42"/>
      <c r="F60" s="6"/>
      <c r="G60" s="9"/>
      <c r="H60" s="9"/>
      <c r="I60" s="9"/>
    </row>
    <row r="61" spans="1:12">
      <c r="A61" s="47" t="s">
        <v>51</v>
      </c>
      <c r="B61" s="48">
        <v>282393.69999999995</v>
      </c>
      <c r="C61" s="48">
        <v>315067.59000000003</v>
      </c>
      <c r="D61" s="48">
        <v>327456.68000000005</v>
      </c>
      <c r="F61" s="6"/>
      <c r="G61" s="9"/>
      <c r="H61" s="9"/>
      <c r="I61" s="9"/>
    </row>
    <row r="63" spans="1:12">
      <c r="B63" s="8"/>
      <c r="C63" s="7"/>
      <c r="D63" s="7"/>
    </row>
  </sheetData>
  <sheetProtection algorithmName="SHA-512" hashValue="3BHkgDjGIHO8EAiRv/8yvPAdHrAeawwZ0Nj+uXHvVuCjtgJYrKbkN66/qmPXAcShYNj4iIdufzdzL47VavJC9g==" saltValue="+roqK5PiLahR2NinattHcw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D9" sqref="D9:D10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59" t="s">
        <v>0</v>
      </c>
      <c r="B1" s="59"/>
      <c r="C1" s="59"/>
      <c r="D1" s="53"/>
    </row>
    <row r="2" spans="1:14">
      <c r="A2" s="54" t="s">
        <v>17</v>
      </c>
      <c r="B2" s="55"/>
      <c r="C2" s="55"/>
      <c r="D2" s="55"/>
    </row>
    <row r="3" spans="1:14" ht="19.5">
      <c r="A3" s="19"/>
      <c r="B3" s="20" t="s">
        <v>13</v>
      </c>
      <c r="C3" s="20" t="s">
        <v>13</v>
      </c>
      <c r="D3" s="20" t="s">
        <v>13</v>
      </c>
    </row>
    <row r="4" spans="1:14">
      <c r="A4" s="21"/>
      <c r="B4" s="22" t="s">
        <v>15</v>
      </c>
      <c r="C4" s="22" t="s">
        <v>16</v>
      </c>
      <c r="D4" s="22" t="s">
        <v>14</v>
      </c>
    </row>
    <row r="5" spans="1:14" ht="9" customHeight="1">
      <c r="A5" s="23"/>
      <c r="B5" s="24"/>
      <c r="C5" s="24"/>
      <c r="D5" s="24"/>
    </row>
    <row r="6" spans="1:14">
      <c r="A6" s="56"/>
      <c r="B6" s="57"/>
      <c r="C6" s="57"/>
      <c r="D6" s="57"/>
    </row>
    <row r="7" spans="1:14">
      <c r="A7" s="30" t="s">
        <v>1</v>
      </c>
      <c r="B7" s="31">
        <v>120921.90999999999</v>
      </c>
      <c r="C7" s="31">
        <v>125876.53</v>
      </c>
      <c r="D7" s="31">
        <v>119864.23999999999</v>
      </c>
      <c r="F7" s="6"/>
      <c r="G7" s="6"/>
    </row>
    <row r="8" spans="1:14">
      <c r="A8" s="30" t="s">
        <v>2</v>
      </c>
      <c r="B8" s="31">
        <v>-89166.549999999988</v>
      </c>
      <c r="C8" s="31">
        <v>-95851.43</v>
      </c>
      <c r="D8" s="31">
        <v>-94550.099999999991</v>
      </c>
      <c r="F8" s="6"/>
      <c r="G8" s="6"/>
    </row>
    <row r="9" spans="1:14">
      <c r="A9" s="28"/>
      <c r="B9" s="29"/>
      <c r="C9" s="32"/>
      <c r="D9" s="32"/>
    </row>
    <row r="10" spans="1:14">
      <c r="A10" s="33" t="s">
        <v>3</v>
      </c>
      <c r="B10" s="34">
        <v>31755.360000000001</v>
      </c>
      <c r="C10" s="34">
        <v>30025.100000000006</v>
      </c>
      <c r="D10" s="34">
        <v>25314.14</v>
      </c>
    </row>
    <row r="11" spans="1:14">
      <c r="A11" s="28"/>
      <c r="B11" s="29"/>
      <c r="C11" s="32"/>
      <c r="D11" s="32"/>
    </row>
    <row r="12" spans="1:14">
      <c r="A12" s="30" t="s">
        <v>4</v>
      </c>
      <c r="B12" s="31">
        <v>-772.4</v>
      </c>
      <c r="C12" s="31">
        <v>-736.05</v>
      </c>
      <c r="D12" s="31">
        <v>-816.02</v>
      </c>
      <c r="L12" s="6"/>
      <c r="M12" s="6"/>
      <c r="N12" s="6"/>
    </row>
    <row r="13" spans="1:14">
      <c r="A13" s="30" t="s">
        <v>5</v>
      </c>
      <c r="B13" s="31">
        <v>-5243.45</v>
      </c>
      <c r="C13" s="31">
        <v>-4814.37</v>
      </c>
      <c r="D13" s="31">
        <v>-4832.4699999999993</v>
      </c>
      <c r="K13" s="6"/>
      <c r="L13" s="6"/>
      <c r="M13" s="6"/>
    </row>
    <row r="14" spans="1:14">
      <c r="A14" s="28"/>
      <c r="B14" s="29"/>
      <c r="C14" s="32"/>
      <c r="D14" s="32"/>
    </row>
    <row r="15" spans="1:14">
      <c r="A15" s="33" t="s">
        <v>18</v>
      </c>
      <c r="B15" s="34">
        <v>25739.51</v>
      </c>
      <c r="C15" s="34">
        <v>24474.680000000008</v>
      </c>
      <c r="D15" s="34">
        <v>19665.650000000001</v>
      </c>
    </row>
    <row r="16" spans="1:14">
      <c r="A16" s="35"/>
      <c r="B16" s="36"/>
      <c r="C16" s="36"/>
      <c r="D16" s="36"/>
    </row>
    <row r="17" spans="1:15">
      <c r="A17" s="30" t="s">
        <v>6</v>
      </c>
      <c r="B17" s="31">
        <v>4065.71</v>
      </c>
      <c r="C17" s="31">
        <v>4836.33</v>
      </c>
      <c r="D17" s="31">
        <v>8224.15</v>
      </c>
      <c r="L17" s="6"/>
      <c r="M17" s="6"/>
      <c r="N17" s="6"/>
      <c r="O17" s="6"/>
    </row>
    <row r="18" spans="1:15">
      <c r="A18" s="30" t="s">
        <v>7</v>
      </c>
      <c r="B18" s="31">
        <v>-4033.0699999999997</v>
      </c>
      <c r="C18" s="31">
        <v>-12466.419999999998</v>
      </c>
      <c r="D18" s="31">
        <v>-7148.4900000000052</v>
      </c>
      <c r="G18" s="6"/>
      <c r="H18" s="6"/>
      <c r="I18" s="6"/>
      <c r="K18" s="6"/>
      <c r="L18" s="6"/>
      <c r="M18" s="6"/>
    </row>
    <row r="19" spans="1:15">
      <c r="A19" s="28"/>
      <c r="B19" s="29"/>
      <c r="C19" s="32"/>
      <c r="D19" s="32"/>
    </row>
    <row r="20" spans="1:15">
      <c r="A20" s="33" t="s">
        <v>8</v>
      </c>
      <c r="B20" s="34">
        <v>25772.149999999998</v>
      </c>
      <c r="C20" s="34">
        <v>16844.590000000011</v>
      </c>
      <c r="D20" s="34">
        <v>20741.309999999998</v>
      </c>
    </row>
    <row r="21" spans="1:15">
      <c r="A21" s="28"/>
      <c r="B21" s="29"/>
      <c r="C21" s="32"/>
      <c r="D21" s="32"/>
    </row>
    <row r="22" spans="1:15">
      <c r="A22" s="30" t="s">
        <v>9</v>
      </c>
      <c r="B22" s="31">
        <v>0</v>
      </c>
      <c r="C22" s="31">
        <v>0</v>
      </c>
      <c r="D22" s="31">
        <v>189.01999999999998</v>
      </c>
    </row>
    <row r="23" spans="1:15">
      <c r="A23" s="30" t="s">
        <v>10</v>
      </c>
      <c r="B23" s="31">
        <v>-1330.4099999999999</v>
      </c>
      <c r="C23" s="31">
        <v>-1148.6599999999999</v>
      </c>
      <c r="D23" s="31">
        <v>-4122.09</v>
      </c>
    </row>
    <row r="24" spans="1:15">
      <c r="A24" s="28"/>
      <c r="B24" s="29"/>
      <c r="C24" s="32"/>
      <c r="D24" s="32"/>
    </row>
    <row r="25" spans="1:15">
      <c r="A25" s="33" t="s">
        <v>11</v>
      </c>
      <c r="B25" s="34">
        <v>24441.739999999998</v>
      </c>
      <c r="C25" s="34">
        <v>15695.930000000011</v>
      </c>
      <c r="D25" s="34">
        <v>16808.239999999998</v>
      </c>
    </row>
    <row r="26" spans="1:15">
      <c r="A26" s="37" t="s">
        <v>19</v>
      </c>
      <c r="B26" s="38">
        <v>-6891.96</v>
      </c>
      <c r="C26" s="38">
        <v>-6179.5</v>
      </c>
      <c r="D26" s="38">
        <v>-5161.7</v>
      </c>
      <c r="F26" s="6"/>
    </row>
    <row r="27" spans="1:15">
      <c r="A27" s="39" t="s">
        <v>12</v>
      </c>
      <c r="B27" s="40">
        <v>17549.78</v>
      </c>
      <c r="C27" s="40">
        <v>9516.4300000000112</v>
      </c>
      <c r="D27" s="40">
        <v>11646.539999999997</v>
      </c>
    </row>
    <row r="36" spans="3:3">
      <c r="C36" s="6"/>
    </row>
  </sheetData>
  <sheetProtection algorithmName="SHA-512" hashValue="x+zM8NtAkNDHUWKbe0ahqqX6HLnYo9NejE47GZqLII820HrQsBPbDUzzbiiu8eq4pzAwyZkXKaF67q3dti76nw==" saltValue="YzMQhm9IviF7GeALf70px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0"/>
  <sheetViews>
    <sheetView showGridLines="0" tabSelected="1" zoomScaleNormal="100" workbookViewId="0">
      <selection activeCell="C10" sqref="C10"/>
    </sheetView>
  </sheetViews>
  <sheetFormatPr defaultRowHeight="15"/>
  <cols>
    <col min="1" max="1" width="37.7109375" style="3" customWidth="1"/>
    <col min="2" max="2" width="11.28515625" style="3" bestFit="1" customWidth="1"/>
    <col min="3" max="3" width="11.5703125" style="3" bestFit="1" customWidth="1"/>
    <col min="4" max="4" width="10" style="3" bestFit="1" customWidth="1"/>
  </cols>
  <sheetData>
    <row r="1" spans="1:12" ht="15" customHeight="1">
      <c r="A1" s="60" t="s">
        <v>60</v>
      </c>
      <c r="B1" s="60"/>
      <c r="C1" s="60"/>
      <c r="D1" s="60"/>
    </row>
    <row r="2" spans="1:12">
      <c r="A2" s="17"/>
      <c r="B2" s="18"/>
      <c r="C2" s="18"/>
      <c r="D2" s="18"/>
    </row>
    <row r="3" spans="1:12" ht="19.5">
      <c r="A3" s="19"/>
      <c r="B3" s="20" t="s">
        <v>13</v>
      </c>
      <c r="C3" s="20" t="s">
        <v>13</v>
      </c>
      <c r="D3" s="20" t="s">
        <v>13</v>
      </c>
    </row>
    <row r="4" spans="1:12">
      <c r="A4" s="21"/>
      <c r="B4" s="22" t="s">
        <v>15</v>
      </c>
      <c r="C4" s="22" t="s">
        <v>16</v>
      </c>
      <c r="D4" s="22" t="s">
        <v>14</v>
      </c>
    </row>
    <row r="5" spans="1:12" ht="9.75" customHeight="1">
      <c r="A5" s="23"/>
      <c r="B5" s="24"/>
      <c r="C5" s="24"/>
      <c r="D5" s="24"/>
    </row>
    <row r="6" spans="1:12">
      <c r="A6" s="25"/>
      <c r="B6" s="26"/>
      <c r="C6" s="26"/>
      <c r="D6" s="26"/>
    </row>
    <row r="7" spans="1:12">
      <c r="A7" s="49" t="s">
        <v>59</v>
      </c>
      <c r="B7" s="61">
        <f>Bilans!B38/Bilans!B17</f>
        <v>0.77873976335461026</v>
      </c>
      <c r="C7" s="61">
        <f>Bilans!C38/Bilans!C17</f>
        <v>0.74728128434675822</v>
      </c>
      <c r="D7" s="61">
        <f>Bilans!D38/Bilans!D17</f>
        <v>0.75882435605907617</v>
      </c>
    </row>
    <row r="8" spans="1:12">
      <c r="A8" s="49" t="s">
        <v>58</v>
      </c>
      <c r="B8" s="61">
        <f>B9/Bilans!B17</f>
        <v>0.98954144814424727</v>
      </c>
      <c r="C8" s="61">
        <f>C9/Bilans!C17</f>
        <v>1.0571495169274374</v>
      </c>
      <c r="D8" s="61">
        <f>D9/Bilans!D17</f>
        <v>1.1132427092014019</v>
      </c>
      <c r="F8" s="6"/>
      <c r="G8" s="9"/>
      <c r="H8" s="9"/>
      <c r="I8" s="9"/>
      <c r="J8" s="6"/>
      <c r="K8" s="6"/>
      <c r="L8" s="6"/>
    </row>
    <row r="9" spans="1:12">
      <c r="A9" s="49" t="s">
        <v>61</v>
      </c>
      <c r="B9" s="62">
        <f>Bilans!B38+Bilans!B47</f>
        <v>236976.89999999997</v>
      </c>
      <c r="C9" s="62">
        <f>Bilans!C38+Bilans!C47</f>
        <v>260599.64</v>
      </c>
      <c r="D9" s="62">
        <f>Bilans!D38+Bilans!D47</f>
        <v>273933.83</v>
      </c>
    </row>
    <row r="10" spans="1:12">
      <c r="A10" s="63"/>
      <c r="B10" s="64"/>
      <c r="C10" s="65"/>
      <c r="D10" s="65"/>
      <c r="E10" s="66"/>
    </row>
    <row r="11" spans="1:12">
      <c r="A11" s="63"/>
      <c r="B11" s="63"/>
      <c r="C11" s="63"/>
      <c r="D11" s="63"/>
      <c r="E11" s="66"/>
    </row>
    <row r="12" spans="1:12">
      <c r="A12" s="63"/>
      <c r="B12" s="63"/>
      <c r="C12" s="63"/>
      <c r="D12" s="63"/>
      <c r="E12" s="66"/>
    </row>
    <row r="13" spans="1:12">
      <c r="A13" s="63"/>
      <c r="B13" s="63"/>
      <c r="C13" s="63"/>
      <c r="D13" s="63"/>
      <c r="E13" s="66"/>
    </row>
    <row r="14" spans="1:12">
      <c r="A14" s="63"/>
      <c r="B14" s="63"/>
      <c r="C14" s="63"/>
      <c r="D14" s="63"/>
      <c r="E14" s="66"/>
    </row>
    <row r="15" spans="1:12">
      <c r="A15" s="63"/>
      <c r="B15" s="63"/>
      <c r="C15" s="63"/>
      <c r="D15" s="63"/>
      <c r="E15" s="66"/>
    </row>
    <row r="16" spans="1:12">
      <c r="A16" s="63"/>
      <c r="B16" s="63"/>
      <c r="C16" s="63"/>
      <c r="D16" s="63"/>
      <c r="E16" s="66"/>
    </row>
    <row r="17" spans="1:5">
      <c r="A17" s="63"/>
      <c r="B17" s="63"/>
      <c r="C17" s="63"/>
      <c r="D17" s="63"/>
      <c r="E17" s="66"/>
    </row>
    <row r="18" spans="1:5">
      <c r="A18" s="63"/>
      <c r="B18" s="63"/>
      <c r="C18" s="63"/>
      <c r="D18" s="63"/>
      <c r="E18" s="66"/>
    </row>
    <row r="19" spans="1:5">
      <c r="A19" s="63"/>
      <c r="B19" s="63"/>
      <c r="C19" s="63"/>
      <c r="D19" s="63"/>
      <c r="E19" s="66"/>
    </row>
    <row r="20" spans="1:5">
      <c r="A20" s="63"/>
      <c r="B20" s="63"/>
      <c r="C20" s="63"/>
      <c r="D20" s="63"/>
      <c r="E20" s="66"/>
    </row>
    <row r="21" spans="1:5">
      <c r="A21" s="63"/>
      <c r="B21" s="63"/>
      <c r="C21" s="63"/>
      <c r="D21" s="63"/>
      <c r="E21" s="66"/>
    </row>
    <row r="22" spans="1:5">
      <c r="A22" s="63"/>
      <c r="B22" s="63"/>
      <c r="C22" s="63"/>
      <c r="D22" s="63"/>
      <c r="E22" s="66"/>
    </row>
    <row r="23" spans="1:5">
      <c r="A23" s="63"/>
      <c r="B23" s="63"/>
      <c r="C23" s="63"/>
      <c r="D23" s="63"/>
      <c r="E23" s="66"/>
    </row>
    <row r="24" spans="1:5">
      <c r="A24" s="63"/>
      <c r="B24" s="63"/>
      <c r="C24" s="63"/>
      <c r="D24" s="63"/>
      <c r="E24" s="66"/>
    </row>
    <row r="25" spans="1:5">
      <c r="A25" s="63"/>
      <c r="B25" s="63"/>
      <c r="C25" s="63"/>
      <c r="D25" s="63"/>
      <c r="E25" s="66"/>
    </row>
    <row r="26" spans="1:5">
      <c r="A26" s="63"/>
      <c r="B26" s="63"/>
      <c r="C26" s="63"/>
      <c r="D26" s="63"/>
      <c r="E26" s="66"/>
    </row>
    <row r="27" spans="1:5">
      <c r="A27" s="63"/>
      <c r="B27" s="63"/>
      <c r="C27" s="63"/>
      <c r="D27" s="63"/>
      <c r="E27" s="66"/>
    </row>
    <row r="28" spans="1:5">
      <c r="A28" s="63"/>
      <c r="B28" s="63"/>
      <c r="C28" s="63"/>
      <c r="D28" s="63"/>
      <c r="E28" s="66"/>
    </row>
    <row r="29" spans="1:5">
      <c r="A29" s="63"/>
      <c r="B29" s="63"/>
      <c r="C29" s="63"/>
      <c r="D29" s="63"/>
      <c r="E29" s="66"/>
    </row>
    <row r="30" spans="1:5">
      <c r="A30" s="63"/>
      <c r="B30" s="63"/>
      <c r="C30" s="63"/>
      <c r="D30" s="63"/>
      <c r="E30" s="66"/>
    </row>
  </sheetData>
  <sheetProtection algorithmName="SHA-512" hashValue="VWc98eMIkBN2tsozjXF8jW0EKevbeBtsVeOunOSX7gexOlMbkmKprE5Qj/YSrfoee/LWtbfC/jmssxkQonaMbA==" saltValue="6BZmTIPgyX2dekBNuT5/WA==" spinCount="100000" sheet="1" objects="1" scenarios="1" selectLockedCells="1"/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Bilans</vt:lpstr>
      <vt:lpstr>RZIS</vt:lpstr>
      <vt:lpstr>ZiSRB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2018-12-31T14:30:27Z</dcterms:modified>
</cp:coreProperties>
</file>